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29BA2A69-C064-48C7-B6E5-53F99FCB9BCA}" xr6:coauthVersionLast="47" xr6:coauthVersionMax="47" xr10:uidLastSave="{00000000-0000-0000-0000-000000000000}"/>
  <bookViews>
    <workbookView xWindow="-108" yWindow="-108" windowWidth="23256" windowHeight="12576" xr2:uid="{9B00F2F2-4C8B-4C9B-ADE3-35CB22F8D5BB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F77" i="1" s="1"/>
  <c r="D5" i="1"/>
  <c r="D77" i="1" s="1"/>
  <c r="C5" i="1"/>
  <c r="E5" i="1" l="1"/>
  <c r="C77" i="1"/>
  <c r="G77" i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<sst xmlns="http://schemas.openxmlformats.org/spreadsheetml/2006/main" count="85" uniqueCount="85">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</sst>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AB481612-1062-458D-8E26-0114D90C5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423F1-2D0B-4A5B-8C90-E1AFA12BDEA7}">
  <sheetPr>
    <pageSetUpPr fitToPage="1"/>
  </sheetPr>
  <dimension ref="A1:H79"/>
  <sheetViews>
    <sheetView showGridLines="0" tabSelected="1" topLeftCell="B1" workbookViewId="0">
      <selection activeCell="B86" sqref="B86"/>
    </sheetView>
  </sheetViews>
  <sheetFormatPr baseColWidth="10" defaultColWidth="12" defaultRowHeight="10.199999999999999" x14ac:dyDescent="0.2"/>
  <cols>
    <col min="1" max="1" width="1.42578125" style="4" customWidth="1"/>
    <col min="2" max="2" width="62.7109375" style="4" customWidth="1"/>
    <col min="3" max="3" width="18.28515625" style="4" customWidth="1"/>
    <col min="4" max="4" width="19.71093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41407812.990000002</v>
      </c>
      <c r="D5" s="17">
        <f>SUM(D6:D12)</f>
        <v>1334131.17</v>
      </c>
      <c r="E5" s="17">
        <f>C5+D5</f>
        <v>42741944.160000004</v>
      </c>
      <c r="F5" s="17">
        <f>SUM(F6:F12)</f>
        <v>18498053.75</v>
      </c>
      <c r="G5" s="17">
        <f>SUM(G6:G12)</f>
        <v>18498053.75</v>
      </c>
      <c r="H5" s="17">
        <f>E5-F5</f>
        <v>24243890.410000004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0</v>
      </c>
      <c r="E6" s="20">
        <f t="shared" ref="E6:E69" si="0">C6+D6</f>
        <v>20954914.27</v>
      </c>
      <c r="F6" s="20">
        <v>10910284.75</v>
      </c>
      <c r="G6" s="20">
        <v>10910284.75</v>
      </c>
      <c r="H6" s="20">
        <f t="shared" ref="H6:H69" si="1">E6-F6</f>
        <v>10044629.52</v>
      </c>
    </row>
    <row r="7" spans="1:8" x14ac:dyDescent="0.2">
      <c r="A7" s="18">
        <v>1200</v>
      </c>
      <c r="B7" s="19" t="s">
        <v>13</v>
      </c>
      <c r="C7" s="20">
        <v>9668814.6300000008</v>
      </c>
      <c r="D7" s="20">
        <v>0</v>
      </c>
      <c r="E7" s="20">
        <f t="shared" si="0"/>
        <v>9668814.6300000008</v>
      </c>
      <c r="F7" s="20">
        <v>2478368.7200000002</v>
      </c>
      <c r="G7" s="20">
        <v>2478368.7200000002</v>
      </c>
      <c r="H7" s="20">
        <f t="shared" si="1"/>
        <v>7190445.9100000001</v>
      </c>
    </row>
    <row r="8" spans="1:8" x14ac:dyDescent="0.2">
      <c r="A8" s="18">
        <v>1300</v>
      </c>
      <c r="B8" s="19" t="s">
        <v>14</v>
      </c>
      <c r="C8" s="20">
        <v>630993.67000000004</v>
      </c>
      <c r="D8" s="20">
        <v>1331217.79</v>
      </c>
      <c r="E8" s="20">
        <f t="shared" si="0"/>
        <v>1962211.46</v>
      </c>
      <c r="F8" s="20">
        <v>28319.58</v>
      </c>
      <c r="G8" s="20">
        <v>28319.58</v>
      </c>
      <c r="H8" s="20">
        <f t="shared" si="1"/>
        <v>1933891.88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0</v>
      </c>
      <c r="E9" s="20">
        <f t="shared" si="0"/>
        <v>4958976.41</v>
      </c>
      <c r="F9" s="20">
        <v>2291048.75</v>
      </c>
      <c r="G9" s="20">
        <v>2291048.75</v>
      </c>
      <c r="H9" s="20">
        <f t="shared" si="1"/>
        <v>2667927.66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2913.38</v>
      </c>
      <c r="E10" s="20">
        <f t="shared" si="0"/>
        <v>5197027.3899999997</v>
      </c>
      <c r="F10" s="20">
        <v>2790031.95</v>
      </c>
      <c r="G10" s="20">
        <v>2790031.95</v>
      </c>
      <c r="H10" s="20">
        <f t="shared" si="1"/>
        <v>2406995.4399999995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1856827.24</v>
      </c>
      <c r="D13" s="21">
        <f>SUM(D14:D22)</f>
        <v>286454.43</v>
      </c>
      <c r="E13" s="21">
        <f t="shared" si="0"/>
        <v>2143281.67</v>
      </c>
      <c r="F13" s="21">
        <f>SUM(F14:F22)</f>
        <v>946781.29</v>
      </c>
      <c r="G13" s="21">
        <f>SUM(G14:G22)</f>
        <v>892157.64</v>
      </c>
      <c r="H13" s="21">
        <f t="shared" si="1"/>
        <v>1196500.3799999999</v>
      </c>
    </row>
    <row r="14" spans="1:8" x14ac:dyDescent="0.2">
      <c r="A14" s="18">
        <v>2100</v>
      </c>
      <c r="B14" s="19" t="s">
        <v>20</v>
      </c>
      <c r="C14" s="20">
        <v>568331.43999999994</v>
      </c>
      <c r="D14" s="20">
        <v>104866.37</v>
      </c>
      <c r="E14" s="20">
        <f t="shared" si="0"/>
        <v>673197.80999999994</v>
      </c>
      <c r="F14" s="20">
        <v>348378.43</v>
      </c>
      <c r="G14" s="20">
        <v>348378.43</v>
      </c>
      <c r="H14" s="20">
        <f t="shared" si="1"/>
        <v>324819.37999999995</v>
      </c>
    </row>
    <row r="15" spans="1:8" x14ac:dyDescent="0.2">
      <c r="A15" s="18">
        <v>2200</v>
      </c>
      <c r="B15" s="19" t="s">
        <v>21</v>
      </c>
      <c r="C15" s="20">
        <v>147368.4</v>
      </c>
      <c r="D15" s="20">
        <v>-39371.4</v>
      </c>
      <c r="E15" s="20">
        <f t="shared" si="0"/>
        <v>107997</v>
      </c>
      <c r="F15" s="20">
        <v>65013.08</v>
      </c>
      <c r="G15" s="20">
        <v>65013.08</v>
      </c>
      <c r="H15" s="20">
        <f t="shared" si="1"/>
        <v>42983.92</v>
      </c>
    </row>
    <row r="16" spans="1:8" x14ac:dyDescent="0.2">
      <c r="A16" s="18">
        <v>2300</v>
      </c>
      <c r="B16" s="19" t="s">
        <v>22</v>
      </c>
      <c r="C16" s="20">
        <v>17260</v>
      </c>
      <c r="D16" s="20">
        <v>0</v>
      </c>
      <c r="E16" s="20">
        <f t="shared" si="0"/>
        <v>17260</v>
      </c>
      <c r="F16" s="20">
        <v>1276</v>
      </c>
      <c r="G16" s="20">
        <v>1276</v>
      </c>
      <c r="H16" s="20">
        <f t="shared" si="1"/>
        <v>15984</v>
      </c>
    </row>
    <row r="17" spans="1:8" x14ac:dyDescent="0.2">
      <c r="A17" s="18">
        <v>2400</v>
      </c>
      <c r="B17" s="19" t="s">
        <v>23</v>
      </c>
      <c r="C17" s="20">
        <v>74500</v>
      </c>
      <c r="D17" s="20">
        <v>114989.46</v>
      </c>
      <c r="E17" s="20">
        <f t="shared" si="0"/>
        <v>189489.46000000002</v>
      </c>
      <c r="F17" s="20">
        <v>142145.16</v>
      </c>
      <c r="G17" s="20">
        <v>96145.13</v>
      </c>
      <c r="H17" s="20">
        <f t="shared" si="1"/>
        <v>47344.300000000017</v>
      </c>
    </row>
    <row r="18" spans="1:8" x14ac:dyDescent="0.2">
      <c r="A18" s="18">
        <v>2500</v>
      </c>
      <c r="B18" s="19" t="s">
        <v>24</v>
      </c>
      <c r="C18" s="20">
        <v>201172.4</v>
      </c>
      <c r="D18" s="20">
        <v>6800</v>
      </c>
      <c r="E18" s="20">
        <f t="shared" si="0"/>
        <v>207972.4</v>
      </c>
      <c r="F18" s="20">
        <v>85637.25</v>
      </c>
      <c r="G18" s="20">
        <v>83749.75</v>
      </c>
      <c r="H18" s="20">
        <f t="shared" si="1"/>
        <v>122335.15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0</v>
      </c>
      <c r="E19" s="20">
        <f t="shared" si="0"/>
        <v>528000</v>
      </c>
      <c r="F19" s="20">
        <v>134724.66</v>
      </c>
      <c r="G19" s="20">
        <v>134724.66</v>
      </c>
      <c r="H19" s="20">
        <f t="shared" si="1"/>
        <v>393275.33999999997</v>
      </c>
    </row>
    <row r="20" spans="1:8" x14ac:dyDescent="0.2">
      <c r="A20" s="18">
        <v>2700</v>
      </c>
      <c r="B20" s="19" t="s">
        <v>26</v>
      </c>
      <c r="C20" s="20">
        <v>93755</v>
      </c>
      <c r="D20" s="20">
        <v>0</v>
      </c>
      <c r="E20" s="20">
        <f t="shared" si="0"/>
        <v>93755</v>
      </c>
      <c r="F20" s="20">
        <v>29744.13</v>
      </c>
      <c r="G20" s="20">
        <v>29744.13</v>
      </c>
      <c r="H20" s="20">
        <f t="shared" si="1"/>
        <v>64010.869999999995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226440</v>
      </c>
      <c r="D22" s="20">
        <v>99170</v>
      </c>
      <c r="E22" s="20">
        <f t="shared" si="0"/>
        <v>325610</v>
      </c>
      <c r="F22" s="20">
        <v>139862.57999999999</v>
      </c>
      <c r="G22" s="20">
        <v>133126.46</v>
      </c>
      <c r="H22" s="20">
        <f t="shared" si="1"/>
        <v>185747.42</v>
      </c>
    </row>
    <row r="23" spans="1:8" x14ac:dyDescent="0.2">
      <c r="A23" s="15" t="s">
        <v>29</v>
      </c>
      <c r="B23" s="16"/>
      <c r="C23" s="21">
        <f>SUM(C24:C32)</f>
        <v>10130452.870000001</v>
      </c>
      <c r="D23" s="21">
        <f>SUM(D24:D32)</f>
        <v>2142500.2599999998</v>
      </c>
      <c r="E23" s="21">
        <f t="shared" si="0"/>
        <v>12272953.130000001</v>
      </c>
      <c r="F23" s="21">
        <f>SUM(F24:F32)</f>
        <v>5016703.51</v>
      </c>
      <c r="G23" s="21">
        <f>SUM(G24:G32)</f>
        <v>5016703.51</v>
      </c>
      <c r="H23" s="21">
        <f t="shared" si="1"/>
        <v>7256249.620000001</v>
      </c>
    </row>
    <row r="24" spans="1:8" x14ac:dyDescent="0.2">
      <c r="A24" s="18">
        <v>3100</v>
      </c>
      <c r="B24" s="19" t="s">
        <v>30</v>
      </c>
      <c r="C24" s="20">
        <v>1310072.71</v>
      </c>
      <c r="D24" s="20">
        <v>6125.28</v>
      </c>
      <c r="E24" s="20">
        <f t="shared" si="0"/>
        <v>1316197.99</v>
      </c>
      <c r="F24" s="20">
        <v>532966.11</v>
      </c>
      <c r="G24" s="20">
        <v>532966.11</v>
      </c>
      <c r="H24" s="20">
        <f t="shared" si="1"/>
        <v>783231.88</v>
      </c>
    </row>
    <row r="25" spans="1:8" x14ac:dyDescent="0.2">
      <c r="A25" s="18">
        <v>3200</v>
      </c>
      <c r="B25" s="19" t="s">
        <v>31</v>
      </c>
      <c r="C25" s="20">
        <v>746788.56</v>
      </c>
      <c r="D25" s="20">
        <v>-44714</v>
      </c>
      <c r="E25" s="20">
        <f t="shared" si="0"/>
        <v>702074.56</v>
      </c>
      <c r="F25" s="20">
        <v>214283.36</v>
      </c>
      <c r="G25" s="20">
        <v>214283.36</v>
      </c>
      <c r="H25" s="20">
        <f t="shared" si="1"/>
        <v>487791.20000000007</v>
      </c>
    </row>
    <row r="26" spans="1:8" x14ac:dyDescent="0.2">
      <c r="A26" s="18">
        <v>3300</v>
      </c>
      <c r="B26" s="19" t="s">
        <v>32</v>
      </c>
      <c r="C26" s="20">
        <v>3264304.86</v>
      </c>
      <c r="D26" s="20">
        <v>31853.47</v>
      </c>
      <c r="E26" s="20">
        <f t="shared" si="0"/>
        <v>3296158.33</v>
      </c>
      <c r="F26" s="20">
        <v>949650.61</v>
      </c>
      <c r="G26" s="20">
        <v>949650.61</v>
      </c>
      <c r="H26" s="20">
        <f t="shared" si="1"/>
        <v>2346507.7200000002</v>
      </c>
    </row>
    <row r="27" spans="1:8" x14ac:dyDescent="0.2">
      <c r="A27" s="18">
        <v>3400</v>
      </c>
      <c r="B27" s="19" t="s">
        <v>33</v>
      </c>
      <c r="C27" s="20">
        <v>467191.94</v>
      </c>
      <c r="D27" s="20">
        <v>-175059.23</v>
      </c>
      <c r="E27" s="20">
        <f t="shared" si="0"/>
        <v>292132.70999999996</v>
      </c>
      <c r="F27" s="20">
        <v>134588.65</v>
      </c>
      <c r="G27" s="20">
        <v>134588.65</v>
      </c>
      <c r="H27" s="20">
        <f t="shared" si="1"/>
        <v>157544.05999999997</v>
      </c>
    </row>
    <row r="28" spans="1:8" x14ac:dyDescent="0.2">
      <c r="A28" s="18">
        <v>3500</v>
      </c>
      <c r="B28" s="19" t="s">
        <v>34</v>
      </c>
      <c r="C28" s="20">
        <v>2807125.06</v>
      </c>
      <c r="D28" s="20">
        <v>1807813.03</v>
      </c>
      <c r="E28" s="20">
        <f t="shared" si="0"/>
        <v>4614938.09</v>
      </c>
      <c r="F28" s="20">
        <v>2305349.04</v>
      </c>
      <c r="G28" s="20">
        <v>2305349.04</v>
      </c>
      <c r="H28" s="20">
        <f t="shared" si="1"/>
        <v>2309589.0499999998</v>
      </c>
    </row>
    <row r="29" spans="1:8" x14ac:dyDescent="0.2">
      <c r="A29" s="18">
        <v>3600</v>
      </c>
      <c r="B29" s="19" t="s">
        <v>35</v>
      </c>
      <c r="C29" s="20">
        <v>225500</v>
      </c>
      <c r="D29" s="20">
        <v>0</v>
      </c>
      <c r="E29" s="20">
        <f t="shared" si="0"/>
        <v>225500</v>
      </c>
      <c r="F29" s="20">
        <v>53291.98</v>
      </c>
      <c r="G29" s="20">
        <v>53291.98</v>
      </c>
      <c r="H29" s="20">
        <f t="shared" si="1"/>
        <v>172208.02</v>
      </c>
    </row>
    <row r="30" spans="1:8" x14ac:dyDescent="0.2">
      <c r="A30" s="18">
        <v>3700</v>
      </c>
      <c r="B30" s="19" t="s">
        <v>36</v>
      </c>
      <c r="C30" s="20">
        <v>99700</v>
      </c>
      <c r="D30" s="20">
        <v>100</v>
      </c>
      <c r="E30" s="20">
        <f t="shared" si="0"/>
        <v>99800</v>
      </c>
      <c r="F30" s="20">
        <v>43602.42</v>
      </c>
      <c r="G30" s="20">
        <v>43602.42</v>
      </c>
      <c r="H30" s="20">
        <f t="shared" si="1"/>
        <v>56197.58</v>
      </c>
    </row>
    <row r="31" spans="1:8" x14ac:dyDescent="0.2">
      <c r="A31" s="18">
        <v>3800</v>
      </c>
      <c r="B31" s="19" t="s">
        <v>37</v>
      </c>
      <c r="C31" s="20">
        <v>496350</v>
      </c>
      <c r="D31" s="20">
        <v>93109.42</v>
      </c>
      <c r="E31" s="20">
        <f t="shared" si="0"/>
        <v>589459.42000000004</v>
      </c>
      <c r="F31" s="20">
        <v>384163.17</v>
      </c>
      <c r="G31" s="20">
        <v>384163.17</v>
      </c>
      <c r="H31" s="20">
        <f t="shared" si="1"/>
        <v>205296.25000000006</v>
      </c>
    </row>
    <row r="32" spans="1:8" x14ac:dyDescent="0.2">
      <c r="A32" s="18">
        <v>3900</v>
      </c>
      <c r="B32" s="19" t="s">
        <v>38</v>
      </c>
      <c r="C32" s="20">
        <v>713419.74</v>
      </c>
      <c r="D32" s="20">
        <v>423272.29</v>
      </c>
      <c r="E32" s="20">
        <f t="shared" si="0"/>
        <v>1136692.03</v>
      </c>
      <c r="F32" s="20">
        <v>398808.17</v>
      </c>
      <c r="G32" s="20">
        <v>398808.17</v>
      </c>
      <c r="H32" s="20">
        <f t="shared" si="1"/>
        <v>737883.8600000001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418000</v>
      </c>
      <c r="E33" s="21">
        <f t="shared" si="0"/>
        <v>418000</v>
      </c>
      <c r="F33" s="21">
        <f>SUM(F34:F42)</f>
        <v>100447</v>
      </c>
      <c r="G33" s="21">
        <f>SUM(G34:G42)</f>
        <v>100447</v>
      </c>
      <c r="H33" s="21">
        <f t="shared" si="1"/>
        <v>317553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418000</v>
      </c>
      <c r="E37" s="20">
        <f t="shared" si="0"/>
        <v>418000</v>
      </c>
      <c r="F37" s="20">
        <v>100447</v>
      </c>
      <c r="G37" s="20">
        <v>100447</v>
      </c>
      <c r="H37" s="20">
        <f t="shared" si="1"/>
        <v>317553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966152.8</v>
      </c>
      <c r="D43" s="21">
        <f>SUM(D44:D52)</f>
        <v>2258513.6999999997</v>
      </c>
      <c r="E43" s="21">
        <f t="shared" si="0"/>
        <v>3224666.5</v>
      </c>
      <c r="F43" s="21">
        <f>SUM(F44:F52)</f>
        <v>2317546.5</v>
      </c>
      <c r="G43" s="21">
        <f>SUM(G44:G52)</f>
        <v>2317546.5</v>
      </c>
      <c r="H43" s="21">
        <f t="shared" si="1"/>
        <v>907120</v>
      </c>
    </row>
    <row r="44" spans="1:8" x14ac:dyDescent="0.2">
      <c r="A44" s="18">
        <v>5100</v>
      </c>
      <c r="B44" s="19" t="s">
        <v>50</v>
      </c>
      <c r="C44" s="20">
        <v>827000</v>
      </c>
      <c r="D44" s="20">
        <v>-70662.81</v>
      </c>
      <c r="E44" s="20">
        <f t="shared" si="0"/>
        <v>756337.19</v>
      </c>
      <c r="F44" s="20">
        <v>109040</v>
      </c>
      <c r="G44" s="20">
        <v>109040</v>
      </c>
      <c r="H44" s="20">
        <f t="shared" si="1"/>
        <v>647297.18999999994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4000</v>
      </c>
      <c r="E46" s="20">
        <f t="shared" si="0"/>
        <v>4000</v>
      </c>
      <c r="F46" s="20">
        <v>3600</v>
      </c>
      <c r="G46" s="20">
        <v>3600</v>
      </c>
      <c r="H46" s="20">
        <f t="shared" si="1"/>
        <v>400</v>
      </c>
    </row>
    <row r="47" spans="1:8" x14ac:dyDescent="0.2">
      <c r="A47" s="18">
        <v>5400</v>
      </c>
      <c r="B47" s="19" t="s">
        <v>53</v>
      </c>
      <c r="C47" s="20">
        <v>9000</v>
      </c>
      <c r="D47" s="20">
        <v>0</v>
      </c>
      <c r="E47" s="20">
        <f t="shared" si="0"/>
        <v>9000</v>
      </c>
      <c r="F47" s="20">
        <v>8577.19</v>
      </c>
      <c r="G47" s="20">
        <v>8577.19</v>
      </c>
      <c r="H47" s="20">
        <f t="shared" si="1"/>
        <v>422.80999999999949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130152.8</v>
      </c>
      <c r="D49" s="20">
        <v>2325176.5099999998</v>
      </c>
      <c r="E49" s="20">
        <f t="shared" si="0"/>
        <v>2455329.3099999996</v>
      </c>
      <c r="F49" s="20">
        <v>2196329.31</v>
      </c>
      <c r="G49" s="20">
        <v>2196329.31</v>
      </c>
      <c r="H49" s="20">
        <f t="shared" si="1"/>
        <v>258999.99999999953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778040.26</v>
      </c>
      <c r="E53" s="21">
        <f t="shared" si="0"/>
        <v>778040.26</v>
      </c>
      <c r="F53" s="21">
        <f>SUM(F54:F56)</f>
        <v>590131.24</v>
      </c>
      <c r="G53" s="21">
        <f>SUM(G54:G56)</f>
        <v>590131.24</v>
      </c>
      <c r="H53" s="21">
        <f t="shared" si="1"/>
        <v>187909.02000000002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778040.26</v>
      </c>
      <c r="E55" s="20">
        <f t="shared" si="0"/>
        <v>778040.26</v>
      </c>
      <c r="F55" s="20">
        <v>590131.24</v>
      </c>
      <c r="G55" s="20">
        <v>590131.24</v>
      </c>
      <c r="H55" s="20">
        <f t="shared" si="1"/>
        <v>187909.02000000002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54361245.900000006</v>
      </c>
      <c r="D77" s="27">
        <f t="shared" si="4"/>
        <v>7217639.8199999984</v>
      </c>
      <c r="E77" s="27">
        <f t="shared" si="4"/>
        <v>61578885.720000006</v>
      </c>
      <c r="F77" s="27">
        <f t="shared" si="4"/>
        <v>27469663.289999995</v>
      </c>
      <c r="G77" s="27">
        <f t="shared" si="4"/>
        <v>27415039.639999997</v>
      </c>
      <c r="H77" s="27">
        <f t="shared" si="4"/>
        <v>34109222.430000007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2022-07-22T23:45:11Z</dcterms:created>
  <dcterms:modified xsi:type="dcterms:W3CDTF">2022-07-22T23:45:58Z</dcterms:modified>
</cp:coreProperties>
</file>